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dept\lib\documents\library_statistics\"/>
    </mc:Choice>
  </mc:AlternateContent>
  <xr:revisionPtr revIDLastSave="0" documentId="8_{776E5BC9-2FF9-4554-A5DA-D1433C894907}" xr6:coauthVersionLast="36" xr6:coauthVersionMax="36" xr10:uidLastSave="{00000000-0000-0000-0000-000000000000}"/>
  <bookViews>
    <workbookView xWindow="0" yWindow="0" windowWidth="15345" windowHeight="4470" firstSheet="4" activeTab="7" xr2:uid="{79E76CAD-BD7A-4686-B82C-4BF256AB0405}"/>
  </bookViews>
  <sheets>
    <sheet name="Main data" sheetId="1" r:id="rId1"/>
    <sheet name="Electronic materials" sheetId="2" r:id="rId2"/>
    <sheet name="Interlibrary loans" sheetId="3" r:id="rId3"/>
    <sheet name="Fines &amp; fees" sheetId="4" r:id="rId4"/>
    <sheet name="Circulation" sheetId="5" r:id="rId5"/>
    <sheet name="Programs" sheetId="6" r:id="rId6"/>
    <sheet name="Salary" sheetId="7" r:id="rId7"/>
    <sheet name="Tech &amp; Facilities" sheetId="8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" i="1" l="1"/>
</calcChain>
</file>

<file path=xl/sharedStrings.xml><?xml version="1.0" encoding="utf-8"?>
<sst xmlns="http://schemas.openxmlformats.org/spreadsheetml/2006/main" count="343" uniqueCount="210">
  <si>
    <t>Library name</t>
  </si>
  <si>
    <t>FSCS ID</t>
  </si>
  <si>
    <t>Population served</t>
  </si>
  <si>
    <t>Street address</t>
  </si>
  <si>
    <t>City</t>
  </si>
  <si>
    <t>Street zip</t>
  </si>
  <si>
    <t>Mailing address</t>
  </si>
  <si>
    <t>Mailing zip</t>
  </si>
  <si>
    <t>County</t>
  </si>
  <si>
    <t>Library's main telephone</t>
  </si>
  <si>
    <t>System affiliation</t>
  </si>
  <si>
    <t>Boundary change</t>
  </si>
  <si>
    <t xml:space="preserve">Congressional district </t>
  </si>
  <si>
    <t>Moved or expanded</t>
  </si>
  <si>
    <t>Central library</t>
  </si>
  <si>
    <t>Branches</t>
  </si>
  <si>
    <t>Bookmobiles</t>
  </si>
  <si>
    <t>Other outlets</t>
  </si>
  <si>
    <t>Registered borrowers</t>
  </si>
  <si>
    <t>Librarians with ALA/MLS</t>
  </si>
  <si>
    <t>Other librarians</t>
  </si>
  <si>
    <t>Total librarians</t>
  </si>
  <si>
    <t>Other paid staff</t>
  </si>
  <si>
    <t>Total paid staff</t>
  </si>
  <si>
    <t>Total paid staff per 1,000 population</t>
  </si>
  <si>
    <t>City revenue</t>
  </si>
  <si>
    <t>County revenue</t>
  </si>
  <si>
    <t>District revenue</t>
  </si>
  <si>
    <t>Total local government revenue</t>
  </si>
  <si>
    <t>State government revenue</t>
  </si>
  <si>
    <t>LSTA grants</t>
  </si>
  <si>
    <t>E-rate discount</t>
  </si>
  <si>
    <t>Other federal funds</t>
  </si>
  <si>
    <t>Total Federal government revenue</t>
  </si>
  <si>
    <t>Other revenue</t>
  </si>
  <si>
    <t>Total library revenue</t>
  </si>
  <si>
    <t>Local capital revenue</t>
  </si>
  <si>
    <t>State capital revenue</t>
  </si>
  <si>
    <t>Federal capital revenue</t>
  </si>
  <si>
    <t>Other capital revenue</t>
  </si>
  <si>
    <t>Total capital revenue</t>
  </si>
  <si>
    <t>Salaries and wages</t>
  </si>
  <si>
    <t>Employee benefits</t>
  </si>
  <si>
    <t>Total staff expenditure</t>
  </si>
  <si>
    <t>Books and other print materials</t>
  </si>
  <si>
    <t>Periodicals</t>
  </si>
  <si>
    <t>Total expenditure on print materials</t>
  </si>
  <si>
    <t>Total electronic materials expenditure</t>
  </si>
  <si>
    <t>Other materials</t>
  </si>
  <si>
    <t>Total expenditures on collection</t>
  </si>
  <si>
    <t>All other operating expenditures</t>
  </si>
  <si>
    <t>Total library expenditures</t>
  </si>
  <si>
    <t>Library construction expenditures</t>
  </si>
  <si>
    <t>Capital equipment expenditures</t>
  </si>
  <si>
    <t>Other capital outlay</t>
  </si>
  <si>
    <t>Total capital outlay</t>
  </si>
  <si>
    <t>Print items</t>
  </si>
  <si>
    <t>Print items added</t>
  </si>
  <si>
    <t>Physical audio items</t>
  </si>
  <si>
    <t>Physical Audio items added</t>
  </si>
  <si>
    <t>Physical Video items</t>
  </si>
  <si>
    <t>Video items added</t>
  </si>
  <si>
    <t>Print serial subscriptions</t>
  </si>
  <si>
    <t>Print serial subscriptions added</t>
  </si>
  <si>
    <t>Other library materials</t>
  </si>
  <si>
    <t>Other library materials added</t>
  </si>
  <si>
    <t>Total physical items</t>
  </si>
  <si>
    <t>Total physical items added</t>
  </si>
  <si>
    <t>State e-books</t>
  </si>
  <si>
    <t>E-books added</t>
  </si>
  <si>
    <t>Local e-books</t>
  </si>
  <si>
    <t>Local e-books added</t>
  </si>
  <si>
    <t>Total e-books</t>
  </si>
  <si>
    <t>Total e-books added</t>
  </si>
  <si>
    <t>Downloadable audio units</t>
  </si>
  <si>
    <t>Downloadable audio units added</t>
  </si>
  <si>
    <t>Local Downloadable audio units</t>
  </si>
  <si>
    <t>Local Downloadable audio units added</t>
  </si>
  <si>
    <t>Total downloadable audio units</t>
  </si>
  <si>
    <t>Total downloadable audio units added</t>
  </si>
  <si>
    <t>Downloadable video units</t>
  </si>
  <si>
    <t>Downloadable video units added</t>
  </si>
  <si>
    <t>Local downloadable video units</t>
  </si>
  <si>
    <t>Local downloadable video units added</t>
  </si>
  <si>
    <t>Total downloadable video units</t>
  </si>
  <si>
    <t>Total downloadable video units added</t>
  </si>
  <si>
    <t>Total downloadable units</t>
  </si>
  <si>
    <t>Total downloadable units added</t>
  </si>
  <si>
    <t>Total physical and downloadable units</t>
  </si>
  <si>
    <t>Total physical and downloadable units added</t>
  </si>
  <si>
    <t>Statewide licensed databases</t>
  </si>
  <si>
    <t>Statewide licensed databases added</t>
  </si>
  <si>
    <t>Cooperative or locally licensed databases</t>
  </si>
  <si>
    <t>Cooperative or locally licensed databases added</t>
  </si>
  <si>
    <t>Total licensed databases</t>
  </si>
  <si>
    <t>Total licensed databases added</t>
  </si>
  <si>
    <t>Typical week, total hours open M-F (open to 5:00 pm)</t>
  </si>
  <si>
    <t>Typical week, total hours open M-F (5:00pm to close)</t>
  </si>
  <si>
    <t>Typical week, total hours open Saturday-Sunday (open to 5:00 pm</t>
  </si>
  <si>
    <t>Typical week, total hours open Saturday-Sunday</t>
  </si>
  <si>
    <t>Total main library hours in a typical week</t>
  </si>
  <si>
    <t>Weeks main library was open</t>
  </si>
  <si>
    <t>Annual public service hours for main library</t>
  </si>
  <si>
    <t>Total annual public service hours</t>
  </si>
  <si>
    <t>Total library visits</t>
  </si>
  <si>
    <t>Successful retrievals from statewide databases</t>
  </si>
  <si>
    <t>Successful retrievals from local databases</t>
  </si>
  <si>
    <t>Successful retrievals of electronic information</t>
  </si>
  <si>
    <t>First-time circulation of adult materials</t>
  </si>
  <si>
    <t>Renewals of adult materials</t>
  </si>
  <si>
    <t>Number of first-time circulation of young adult (YA) materials</t>
  </si>
  <si>
    <t>Number of renewals of young adult (YA) materials</t>
  </si>
  <si>
    <t>First-time circulation of children's materials</t>
  </si>
  <si>
    <t>Renewals of children's materials</t>
  </si>
  <si>
    <t>First-time circulation not separated into adult or children's materials</t>
  </si>
  <si>
    <t>Renewals not separated into adult or children's materials</t>
  </si>
  <si>
    <t>Total first-time circulation</t>
  </si>
  <si>
    <t>Total renewals</t>
  </si>
  <si>
    <t>Total circulation of adult materials</t>
  </si>
  <si>
    <t>Total circulation of young adult (YA) materials</t>
  </si>
  <si>
    <t>Total circulation of children's materials</t>
  </si>
  <si>
    <t>Total circulation not separated into adult, YA or children's materials</t>
  </si>
  <si>
    <t>Total physical item circulation</t>
  </si>
  <si>
    <t>Number of circulations of electronic materials</t>
  </si>
  <si>
    <t>Sucessful retrievals from statewide databases</t>
  </si>
  <si>
    <t>Total circulation</t>
  </si>
  <si>
    <t>Electronic Content Use</t>
  </si>
  <si>
    <t>Total Collection Use</t>
  </si>
  <si>
    <t>Total reference questions</t>
  </si>
  <si>
    <t>Number of children's programs</t>
  </si>
  <si>
    <t>Children's programs attendance</t>
  </si>
  <si>
    <t>Number of Young adult's programs</t>
  </si>
  <si>
    <t>Young adult's programs attendance</t>
  </si>
  <si>
    <t>Number of adult programs</t>
  </si>
  <si>
    <t>Adult's programs attendance</t>
  </si>
  <si>
    <t>Total number of programs</t>
  </si>
  <si>
    <t>Total program attendance</t>
  </si>
  <si>
    <t>Summer Reading Program provided</t>
  </si>
  <si>
    <t>Outreach to children &amp; families provided</t>
  </si>
  <si>
    <t>Early literacy training provided</t>
  </si>
  <si>
    <t>ILLs made to libraries in own resource sharing system</t>
  </si>
  <si>
    <t>ILLs made to all other libraries</t>
  </si>
  <si>
    <t>Total ILLs loaned</t>
  </si>
  <si>
    <t>ILLs borrowed from other libraries using own resource sharing system</t>
  </si>
  <si>
    <t>ILLs borrowed from all other libraries</t>
  </si>
  <si>
    <t>Total ILLs borrowed</t>
  </si>
  <si>
    <t>Total number of volunteers</t>
  </si>
  <si>
    <t>Total volunteer hours</t>
  </si>
  <si>
    <t>Director hourly salary low</t>
  </si>
  <si>
    <t>Director hourly salary high</t>
  </si>
  <si>
    <t>Director hourly salary fixed</t>
  </si>
  <si>
    <t>Assistant Director hourly salary low</t>
  </si>
  <si>
    <t>Assistant Director hourly salary high</t>
  </si>
  <si>
    <t>Assistant Director hourly salary fixed</t>
  </si>
  <si>
    <t>Department head hourly salary low</t>
  </si>
  <si>
    <t>Department head hourly salary high</t>
  </si>
  <si>
    <t>Department head hourly salary fixed</t>
  </si>
  <si>
    <t>Senior librarian hourly salary low</t>
  </si>
  <si>
    <t>Senior Librarian hourly salary high</t>
  </si>
  <si>
    <t>Senior librarian hourly salary fixed</t>
  </si>
  <si>
    <t>Entry-level librarian hourly salary low</t>
  </si>
  <si>
    <t>Entry-level librarian hourly salary high</t>
  </si>
  <si>
    <t>Entry-level librarian hourly salary fixed</t>
  </si>
  <si>
    <t>Library assistant hourly salary low</t>
  </si>
  <si>
    <t>Library assistant hourly salary high</t>
  </si>
  <si>
    <t>Library assistant hourly salary fixed</t>
  </si>
  <si>
    <t>Library clerk hourly salary low</t>
  </si>
  <si>
    <t>Library clerk hourly salary high</t>
  </si>
  <si>
    <t>Library clerk hourly salary fixed</t>
  </si>
  <si>
    <t>Overdue book fine</t>
  </si>
  <si>
    <t>Time period for overdue book fine</t>
  </si>
  <si>
    <t>Overdue video fine</t>
  </si>
  <si>
    <t>Time period for overdue video fine</t>
  </si>
  <si>
    <t>Type of other overdue material</t>
  </si>
  <si>
    <t>Fine for other overdue material</t>
  </si>
  <si>
    <t>Time period for other overdue material fine</t>
  </si>
  <si>
    <t>Charge for interlibrary loans</t>
  </si>
  <si>
    <t>Charge for non-resident borrowing individuals</t>
  </si>
  <si>
    <t>Charge for non-resident borrowing families</t>
  </si>
  <si>
    <t>Number of circulations made without charge to non-residents</t>
  </si>
  <si>
    <t>Library Board</t>
  </si>
  <si>
    <t>Friends Group</t>
  </si>
  <si>
    <t>Library Foundation</t>
  </si>
  <si>
    <t>Public LIbrary Standards</t>
  </si>
  <si>
    <t>Annual number of users of public internet computers</t>
  </si>
  <si>
    <t>Number of internet terminals used by general public</t>
  </si>
  <si>
    <t>Wireless Sessions</t>
  </si>
  <si>
    <t>Type of Internet connection (main library)</t>
  </si>
  <si>
    <t>Internet connection speed  (main library)</t>
  </si>
  <si>
    <t>Automation system version</t>
  </si>
  <si>
    <t>Vendor of automated system</t>
  </si>
  <si>
    <t>Square footage of main library</t>
  </si>
  <si>
    <t>Total square feet of all facilities</t>
  </si>
  <si>
    <t>PLSC public library definition</t>
  </si>
  <si>
    <t>Geographic code</t>
  </si>
  <si>
    <t>NEWPORT PUBLIC LIBRARY</t>
  </si>
  <si>
    <t>OR0051</t>
  </si>
  <si>
    <t>35 NW NYE ST</t>
  </si>
  <si>
    <t>NEWPORT</t>
  </si>
  <si>
    <t>LINCOLN</t>
  </si>
  <si>
    <t>(541) 265-2153</t>
  </si>
  <si>
    <t>LCLD</t>
  </si>
  <si>
    <t>No</t>
  </si>
  <si>
    <t>n.c.</t>
  </si>
  <si>
    <t>Yes</t>
  </si>
  <si>
    <t>Fiber Optic</t>
  </si>
  <si>
    <t>11M-100Mbps</t>
  </si>
  <si>
    <t>Other</t>
  </si>
  <si>
    <t>Innovative Interfaces (III)</t>
  </si>
  <si>
    <t>CI1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</si>
</sst>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&quot;$&quot;0"/>
    <numFmt numFmtId="166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/>
    <xf numFmtId="0" fontId="1" fillId="3" borderId="0" xfId="0" applyFont="1" applyFill="1"/>
    <xf numFmtId="2" fontId="1" fillId="3" borderId="0" xfId="0" applyNumberFormat="1" applyFont="1" applyFill="1"/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1" fillId="0" borderId="0" xfId="0" applyFont="1"/>
    <xf numFmtId="0" fontId="2" fillId="0" borderId="0" xfId="0" applyFont="1"/>
    <xf numFmtId="3" fontId="0" fillId="0" borderId="0" xfId="0" applyNumberFormat="1"/>
    <xf numFmtId="1" fontId="0" fillId="0" borderId="0" xfId="0" applyNumberFormat="1"/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 applyFill="1"/>
    <xf numFmtId="0" fontId="1" fillId="7" borderId="0" xfId="0" applyFont="1" applyFill="1"/>
    <xf numFmtId="0" fontId="1" fillId="8" borderId="0" xfId="0" applyFont="1" applyFill="1"/>
    <xf numFmtId="0" fontId="1" fillId="9" borderId="0" xfId="0" applyFont="1" applyFill="1"/>
  </cellXfs>
  <cellStyles count="1">
    <cellStyle name="Normal" xfId="0" builtinId="0"/>
  </cellStyles>
  <dxfs count="3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12D18-AF66-419B-AE07-F7079E13CA67}">
  <dimension ref="A1:GO2"/>
  <sheetViews>
    <sheetView workbookViewId="0">
      <selection activeCell="D12" sqref="D12"/>
    </sheetView>
  </sheetViews>
  <sheetFormatPr defaultRowHeight="15" x14ac:dyDescent="0.25"/>
  <sheetData>
    <row r="1" spans="1:197" s="8" customFormat="1" ht="12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4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3" t="s">
        <v>23</v>
      </c>
      <c r="Z1" s="3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  <c r="AH1" s="4" t="s">
        <v>32</v>
      </c>
      <c r="AI1" s="4" t="s">
        <v>33</v>
      </c>
      <c r="AJ1" s="4" t="s">
        <v>34</v>
      </c>
      <c r="AK1" s="4" t="s">
        <v>35</v>
      </c>
      <c r="AL1" s="4" t="s">
        <v>36</v>
      </c>
      <c r="AM1" s="4" t="s">
        <v>37</v>
      </c>
      <c r="AN1" s="4" t="s">
        <v>38</v>
      </c>
      <c r="AO1" s="4" t="s">
        <v>39</v>
      </c>
      <c r="AP1" s="4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47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4" t="s">
        <v>56</v>
      </c>
      <c r="BG1" s="4" t="s">
        <v>57</v>
      </c>
      <c r="BH1" s="4" t="s">
        <v>58</v>
      </c>
      <c r="BI1" s="4" t="s">
        <v>59</v>
      </c>
      <c r="BJ1" s="4" t="s">
        <v>60</v>
      </c>
      <c r="BK1" s="4" t="s">
        <v>61</v>
      </c>
      <c r="BL1" s="4" t="s">
        <v>62</v>
      </c>
      <c r="BM1" s="4" t="s">
        <v>63</v>
      </c>
      <c r="BN1" s="4" t="s">
        <v>64</v>
      </c>
      <c r="BO1" s="4" t="s">
        <v>65</v>
      </c>
      <c r="BP1" s="4" t="s">
        <v>66</v>
      </c>
      <c r="BQ1" s="4" t="s">
        <v>67</v>
      </c>
      <c r="BR1" s="2" t="s">
        <v>68</v>
      </c>
      <c r="BS1" s="2" t="s">
        <v>69</v>
      </c>
      <c r="BT1" s="2" t="s">
        <v>70</v>
      </c>
      <c r="BU1" s="2" t="s">
        <v>71</v>
      </c>
      <c r="BV1" s="2" t="s">
        <v>72</v>
      </c>
      <c r="BW1" s="2" t="s">
        <v>73</v>
      </c>
      <c r="BX1" s="2" t="s">
        <v>74</v>
      </c>
      <c r="BY1" s="2" t="s">
        <v>75</v>
      </c>
      <c r="BZ1" s="2" t="s">
        <v>76</v>
      </c>
      <c r="CA1" s="2" t="s">
        <v>77</v>
      </c>
      <c r="CB1" s="2" t="s">
        <v>78</v>
      </c>
      <c r="CC1" s="2" t="s">
        <v>79</v>
      </c>
      <c r="CD1" s="2" t="s">
        <v>80</v>
      </c>
      <c r="CE1" s="2" t="s">
        <v>81</v>
      </c>
      <c r="CF1" s="2" t="s">
        <v>82</v>
      </c>
      <c r="CG1" s="2" t="s">
        <v>83</v>
      </c>
      <c r="CH1" s="2" t="s">
        <v>84</v>
      </c>
      <c r="CI1" s="2" t="s">
        <v>85</v>
      </c>
      <c r="CJ1" s="2" t="s">
        <v>86</v>
      </c>
      <c r="CK1" s="2" t="s">
        <v>87</v>
      </c>
      <c r="CL1" s="2" t="s">
        <v>88</v>
      </c>
      <c r="CM1" s="2" t="s">
        <v>89</v>
      </c>
      <c r="CN1" s="2" t="s">
        <v>90</v>
      </c>
      <c r="CO1" s="2" t="s">
        <v>91</v>
      </c>
      <c r="CP1" s="2" t="s">
        <v>92</v>
      </c>
      <c r="CQ1" s="2" t="s">
        <v>93</v>
      </c>
      <c r="CR1" s="2" t="s">
        <v>94</v>
      </c>
      <c r="CS1" s="2" t="s">
        <v>95</v>
      </c>
      <c r="CT1" s="6" t="s">
        <v>96</v>
      </c>
      <c r="CU1" s="6" t="s">
        <v>97</v>
      </c>
      <c r="CV1" s="6" t="s">
        <v>98</v>
      </c>
      <c r="CW1" s="6" t="s">
        <v>99</v>
      </c>
      <c r="CX1" s="6" t="s">
        <v>100</v>
      </c>
      <c r="CY1" s="6" t="s">
        <v>101</v>
      </c>
      <c r="CZ1" s="6" t="s">
        <v>102</v>
      </c>
      <c r="DA1" s="6" t="s">
        <v>103</v>
      </c>
      <c r="DB1" s="6" t="s">
        <v>104</v>
      </c>
      <c r="DC1" s="5" t="s">
        <v>105</v>
      </c>
      <c r="DD1" s="5" t="s">
        <v>106</v>
      </c>
      <c r="DE1" s="5" t="s">
        <v>107</v>
      </c>
      <c r="DF1" s="5" t="s">
        <v>108</v>
      </c>
      <c r="DG1" s="5" t="s">
        <v>109</v>
      </c>
      <c r="DH1" s="5" t="s">
        <v>110</v>
      </c>
      <c r="DI1" s="5" t="s">
        <v>111</v>
      </c>
      <c r="DJ1" s="5" t="s">
        <v>112</v>
      </c>
      <c r="DK1" s="5" t="s">
        <v>113</v>
      </c>
      <c r="DL1" s="5" t="s">
        <v>114</v>
      </c>
      <c r="DM1" s="5" t="s">
        <v>115</v>
      </c>
      <c r="DN1" s="5" t="s">
        <v>116</v>
      </c>
      <c r="DO1" s="5" t="s">
        <v>117</v>
      </c>
      <c r="DP1" s="5" t="s">
        <v>118</v>
      </c>
      <c r="DQ1" s="5" t="s">
        <v>119</v>
      </c>
      <c r="DR1" s="5" t="s">
        <v>120</v>
      </c>
      <c r="DS1" s="5" t="s">
        <v>121</v>
      </c>
      <c r="DT1" s="5" t="s">
        <v>122</v>
      </c>
      <c r="DU1" s="7" t="s">
        <v>123</v>
      </c>
      <c r="DV1" s="7" t="s">
        <v>124</v>
      </c>
      <c r="DW1" s="7" t="s">
        <v>106</v>
      </c>
      <c r="DX1" s="7" t="s">
        <v>125</v>
      </c>
      <c r="DY1" s="7" t="s">
        <v>126</v>
      </c>
      <c r="DZ1" s="7" t="s">
        <v>127</v>
      </c>
      <c r="EA1" s="7" t="s">
        <v>128</v>
      </c>
      <c r="EB1" s="7" t="s">
        <v>129</v>
      </c>
      <c r="EC1" s="7" t="s">
        <v>130</v>
      </c>
      <c r="ED1" s="7" t="s">
        <v>131</v>
      </c>
      <c r="EE1" s="7" t="s">
        <v>132</v>
      </c>
      <c r="EF1" s="7" t="s">
        <v>133</v>
      </c>
      <c r="EG1" s="7" t="s">
        <v>134</v>
      </c>
      <c r="EH1" s="7" t="s">
        <v>135</v>
      </c>
      <c r="EI1" s="7" t="s">
        <v>136</v>
      </c>
      <c r="EJ1" s="7" t="s">
        <v>137</v>
      </c>
      <c r="EK1" s="7" t="s">
        <v>138</v>
      </c>
      <c r="EL1" s="7" t="s">
        <v>139</v>
      </c>
      <c r="EM1" s="7" t="s">
        <v>140</v>
      </c>
      <c r="EN1" s="7" t="s">
        <v>141</v>
      </c>
      <c r="EO1" s="7" t="s">
        <v>142</v>
      </c>
      <c r="EP1" s="7" t="s">
        <v>143</v>
      </c>
      <c r="EQ1" s="7" t="s">
        <v>144</v>
      </c>
      <c r="ER1" s="7" t="s">
        <v>145</v>
      </c>
      <c r="ES1" s="7" t="s">
        <v>146</v>
      </c>
      <c r="ET1" s="7" t="s">
        <v>147</v>
      </c>
      <c r="EU1" s="7" t="s">
        <v>148</v>
      </c>
      <c r="EV1" s="7" t="s">
        <v>149</v>
      </c>
      <c r="EW1" s="7" t="s">
        <v>150</v>
      </c>
      <c r="EX1" s="7" t="s">
        <v>151</v>
      </c>
      <c r="EY1" s="7" t="s">
        <v>152</v>
      </c>
      <c r="EZ1" s="7" t="s">
        <v>153</v>
      </c>
      <c r="FA1" s="7" t="s">
        <v>154</v>
      </c>
      <c r="FB1" s="7" t="s">
        <v>155</v>
      </c>
      <c r="FC1" s="7" t="s">
        <v>156</v>
      </c>
      <c r="FD1" s="7" t="s">
        <v>157</v>
      </c>
      <c r="FE1" s="7" t="s">
        <v>158</v>
      </c>
      <c r="FF1" s="7" t="s">
        <v>159</v>
      </c>
      <c r="FG1" s="7" t="s">
        <v>160</v>
      </c>
      <c r="FH1" s="7" t="s">
        <v>161</v>
      </c>
      <c r="FI1" s="7" t="s">
        <v>162</v>
      </c>
      <c r="FJ1" s="7" t="s">
        <v>163</v>
      </c>
      <c r="FK1" s="7" t="s">
        <v>164</v>
      </c>
      <c r="FL1" s="7" t="s">
        <v>165</v>
      </c>
      <c r="FM1" s="7" t="s">
        <v>166</v>
      </c>
      <c r="FN1" s="7" t="s">
        <v>167</v>
      </c>
      <c r="FO1" s="7" t="s">
        <v>168</v>
      </c>
      <c r="FP1" s="7" t="s">
        <v>169</v>
      </c>
      <c r="FQ1" s="7" t="s">
        <v>170</v>
      </c>
      <c r="FR1" s="7" t="s">
        <v>171</v>
      </c>
      <c r="FS1" s="7" t="s">
        <v>172</v>
      </c>
      <c r="FT1" s="7" t="s">
        <v>173</v>
      </c>
      <c r="FU1" s="7" t="s">
        <v>174</v>
      </c>
      <c r="FV1" s="7" t="s">
        <v>175</v>
      </c>
      <c r="FW1" s="7" t="s">
        <v>176</v>
      </c>
      <c r="FX1" s="7" t="s">
        <v>177</v>
      </c>
      <c r="FY1" s="7" t="s">
        <v>178</v>
      </c>
      <c r="FZ1" s="7" t="s">
        <v>179</v>
      </c>
      <c r="GA1" s="7" t="s">
        <v>180</v>
      </c>
      <c r="GB1" s="7" t="s">
        <v>181</v>
      </c>
      <c r="GC1" s="7" t="s">
        <v>182</v>
      </c>
      <c r="GD1" s="7" t="s">
        <v>183</v>
      </c>
      <c r="GE1" s="7" t="s">
        <v>184</v>
      </c>
      <c r="GF1" s="7" t="s">
        <v>185</v>
      </c>
      <c r="GG1" s="7" t="s">
        <v>186</v>
      </c>
      <c r="GH1" s="7" t="s">
        <v>187</v>
      </c>
      <c r="GI1" s="7" t="s">
        <v>188</v>
      </c>
      <c r="GJ1" s="7" t="s">
        <v>189</v>
      </c>
      <c r="GK1" s="7" t="s">
        <v>190</v>
      </c>
      <c r="GL1" s="7" t="s">
        <v>191</v>
      </c>
      <c r="GM1" s="7" t="s">
        <v>192</v>
      </c>
      <c r="GN1" s="7" t="s">
        <v>193</v>
      </c>
      <c r="GO1" s="7" t="s">
        <v>194</v>
      </c>
    </row>
    <row r="2" spans="1:197" x14ac:dyDescent="0.25">
      <c r="A2" t="s">
        <v>195</v>
      </c>
      <c r="B2" t="s">
        <v>196</v>
      </c>
      <c r="C2" s="9">
        <v>17254</v>
      </c>
      <c r="D2" t="s">
        <v>197</v>
      </c>
      <c r="E2" t="s">
        <v>198</v>
      </c>
      <c r="F2" s="10">
        <v>97365</v>
      </c>
      <c r="G2" t="s">
        <v>197</v>
      </c>
      <c r="H2" t="s">
        <v>198</v>
      </c>
      <c r="I2" s="10">
        <v>97365</v>
      </c>
      <c r="J2" t="s">
        <v>199</v>
      </c>
      <c r="K2" t="s">
        <v>200</v>
      </c>
      <c r="L2" t="s">
        <v>201</v>
      </c>
      <c r="M2" t="s">
        <v>202</v>
      </c>
      <c r="N2" s="10">
        <v>5</v>
      </c>
      <c r="O2" t="s">
        <v>202</v>
      </c>
      <c r="P2" s="10">
        <v>1</v>
      </c>
      <c r="Q2" s="10">
        <v>0</v>
      </c>
      <c r="R2" s="10">
        <v>0</v>
      </c>
      <c r="S2" s="10">
        <v>0</v>
      </c>
      <c r="T2" s="9">
        <v>12173</v>
      </c>
      <c r="U2" s="10">
        <v>4</v>
      </c>
      <c r="V2" s="10">
        <v>2</v>
      </c>
      <c r="W2" s="10">
        <v>6</v>
      </c>
      <c r="X2" s="10">
        <v>5.9</v>
      </c>
      <c r="Y2" s="11">
        <v>11.9</v>
      </c>
      <c r="Z2" s="11">
        <f t="shared" ref="Z2" si="0">Y2/(C2/1000)</f>
        <v>0.6896951431552103</v>
      </c>
      <c r="AA2" s="12">
        <v>690931</v>
      </c>
      <c r="AB2" s="13">
        <v>0</v>
      </c>
      <c r="AC2" s="12">
        <v>307808</v>
      </c>
      <c r="AD2" s="12">
        <v>998739</v>
      </c>
      <c r="AE2" s="12">
        <v>1102</v>
      </c>
      <c r="AF2" s="13">
        <v>0</v>
      </c>
      <c r="AG2" s="13">
        <v>0</v>
      </c>
      <c r="AH2" s="13">
        <v>0</v>
      </c>
      <c r="AI2" s="13">
        <v>0</v>
      </c>
      <c r="AJ2" s="12">
        <v>32349</v>
      </c>
      <c r="AK2" s="12">
        <v>1032190</v>
      </c>
      <c r="AL2" s="12">
        <v>41353</v>
      </c>
      <c r="AM2" s="13">
        <v>0</v>
      </c>
      <c r="AN2" s="13">
        <v>0</v>
      </c>
      <c r="AO2" s="13">
        <v>0</v>
      </c>
      <c r="AP2" s="12">
        <v>41353</v>
      </c>
      <c r="AQ2" s="12">
        <v>550147</v>
      </c>
      <c r="AR2" s="12">
        <v>221900</v>
      </c>
      <c r="AS2" s="12">
        <v>772047</v>
      </c>
      <c r="AT2" s="12">
        <v>66491</v>
      </c>
      <c r="AU2" s="12">
        <v>10327</v>
      </c>
      <c r="AV2" s="12">
        <v>76818</v>
      </c>
      <c r="AW2" s="12">
        <v>19648</v>
      </c>
      <c r="AX2" s="12">
        <v>12502</v>
      </c>
      <c r="AY2" s="12">
        <v>108968</v>
      </c>
      <c r="AZ2" s="12">
        <v>152186</v>
      </c>
      <c r="BA2" s="12">
        <v>1033201</v>
      </c>
      <c r="BB2" s="10">
        <v>41352.519999999997</v>
      </c>
      <c r="BC2" s="13">
        <v>0</v>
      </c>
      <c r="BD2" s="13">
        <v>0</v>
      </c>
      <c r="BE2" s="12">
        <v>41353</v>
      </c>
      <c r="BF2" s="9">
        <v>70251</v>
      </c>
      <c r="BG2" s="9">
        <v>6979</v>
      </c>
      <c r="BH2" s="9">
        <v>4070</v>
      </c>
      <c r="BI2" s="10">
        <v>406</v>
      </c>
      <c r="BJ2" s="9">
        <v>7617</v>
      </c>
      <c r="BK2" s="9">
        <v>1425</v>
      </c>
      <c r="BL2" s="10">
        <v>211</v>
      </c>
      <c r="BM2" s="10">
        <v>8</v>
      </c>
      <c r="BN2" s="10">
        <v>450</v>
      </c>
      <c r="BO2" s="10">
        <v>320</v>
      </c>
      <c r="BP2" s="9">
        <v>82599</v>
      </c>
      <c r="BQ2" s="9">
        <v>9138</v>
      </c>
      <c r="BR2" s="9">
        <v>42148</v>
      </c>
      <c r="BS2" s="9">
        <v>6309</v>
      </c>
      <c r="BT2" s="9">
        <v>3411</v>
      </c>
      <c r="BU2" s="10">
        <v>6</v>
      </c>
      <c r="BV2" s="9">
        <v>45559</v>
      </c>
      <c r="BW2" s="9">
        <v>6315</v>
      </c>
      <c r="BX2" s="9">
        <v>23280</v>
      </c>
      <c r="BY2" s="9">
        <v>2508</v>
      </c>
      <c r="BZ2" s="10">
        <v>0</v>
      </c>
      <c r="CA2" s="10">
        <v>0</v>
      </c>
      <c r="CB2" s="9">
        <v>23280</v>
      </c>
      <c r="CC2" s="9">
        <v>2508</v>
      </c>
      <c r="CD2" s="10">
        <v>0</v>
      </c>
      <c r="CE2" s="10">
        <v>0</v>
      </c>
      <c r="CF2" s="10">
        <v>0</v>
      </c>
      <c r="CG2" s="10">
        <v>0</v>
      </c>
      <c r="CH2" s="10">
        <v>0</v>
      </c>
      <c r="CI2" s="10">
        <v>0</v>
      </c>
      <c r="CJ2" s="9">
        <v>68839</v>
      </c>
      <c r="CK2" s="9">
        <v>8823</v>
      </c>
      <c r="CL2" s="9">
        <v>151438</v>
      </c>
      <c r="CM2" s="9">
        <v>17961</v>
      </c>
      <c r="CN2" s="10">
        <v>24</v>
      </c>
      <c r="CO2" s="10">
        <v>0</v>
      </c>
      <c r="CP2" s="10">
        <v>8</v>
      </c>
      <c r="CQ2" s="10">
        <v>0</v>
      </c>
      <c r="CR2" s="10">
        <v>32</v>
      </c>
      <c r="CS2" s="10">
        <v>0</v>
      </c>
      <c r="CT2" s="10">
        <v>35</v>
      </c>
      <c r="CU2" s="10">
        <v>14</v>
      </c>
      <c r="CV2" s="10">
        <v>12</v>
      </c>
      <c r="CW2" s="10">
        <v>1</v>
      </c>
      <c r="CX2" s="10">
        <v>62</v>
      </c>
      <c r="CY2" s="10">
        <v>52</v>
      </c>
      <c r="CZ2" s="9">
        <v>3134</v>
      </c>
      <c r="DA2" s="9">
        <v>3134</v>
      </c>
      <c r="DB2" s="9">
        <v>160390</v>
      </c>
      <c r="DC2" s="10">
        <v>510</v>
      </c>
      <c r="DD2" s="9">
        <v>31337</v>
      </c>
      <c r="DE2" s="9">
        <v>31847</v>
      </c>
      <c r="DF2" s="9">
        <v>159949</v>
      </c>
      <c r="DG2" s="9">
        <v>30023</v>
      </c>
      <c r="DH2" s="9">
        <v>8883</v>
      </c>
      <c r="DI2" s="9">
        <v>1099</v>
      </c>
      <c r="DJ2" s="9">
        <v>43992</v>
      </c>
      <c r="DK2" s="9">
        <v>8747</v>
      </c>
      <c r="DL2" t="s">
        <v>203</v>
      </c>
      <c r="DM2" t="s">
        <v>203</v>
      </c>
      <c r="DN2" s="9">
        <v>212824</v>
      </c>
      <c r="DO2" s="9">
        <v>39869</v>
      </c>
      <c r="DP2" s="9">
        <v>189972</v>
      </c>
      <c r="DQ2" s="9">
        <v>9982</v>
      </c>
      <c r="DR2" s="9">
        <v>52739</v>
      </c>
      <c r="DS2" s="10">
        <v>0</v>
      </c>
      <c r="DT2" s="9">
        <v>252693</v>
      </c>
      <c r="DU2" s="9">
        <v>12723</v>
      </c>
      <c r="DV2" s="10">
        <v>0</v>
      </c>
      <c r="DW2" s="9">
        <v>12723</v>
      </c>
      <c r="DX2" s="9">
        <v>265416</v>
      </c>
      <c r="DY2" s="9">
        <v>44570</v>
      </c>
      <c r="DZ2" s="9">
        <v>297263</v>
      </c>
      <c r="EA2" s="9">
        <v>20821</v>
      </c>
      <c r="EB2" s="10">
        <v>467</v>
      </c>
      <c r="EC2" s="9">
        <v>12118</v>
      </c>
      <c r="ED2" s="10">
        <v>12</v>
      </c>
      <c r="EE2" s="10">
        <v>200</v>
      </c>
      <c r="EF2" s="10">
        <v>97</v>
      </c>
      <c r="EG2" s="9">
        <v>1121</v>
      </c>
      <c r="EH2" s="10">
        <v>576</v>
      </c>
      <c r="EI2" s="9">
        <v>13439</v>
      </c>
      <c r="EJ2" t="s">
        <v>204</v>
      </c>
      <c r="EK2" t="s">
        <v>204</v>
      </c>
      <c r="EL2" t="s">
        <v>204</v>
      </c>
      <c r="EM2" s="9">
        <v>26037</v>
      </c>
      <c r="EN2" s="10">
        <v>811</v>
      </c>
      <c r="EO2" s="9">
        <v>26848</v>
      </c>
      <c r="EP2" s="9">
        <v>31388</v>
      </c>
      <c r="EQ2" s="9">
        <v>1019</v>
      </c>
      <c r="ER2" s="9">
        <v>32407</v>
      </c>
      <c r="ES2" s="10">
        <v>55</v>
      </c>
      <c r="ET2" s="9">
        <v>2722</v>
      </c>
      <c r="EU2" s="14">
        <v>27.27</v>
      </c>
      <c r="EV2" s="14">
        <v>35.92</v>
      </c>
      <c r="EW2" s="10"/>
      <c r="EX2" s="14">
        <v>0</v>
      </c>
      <c r="EY2" s="14">
        <v>0</v>
      </c>
      <c r="EZ2" s="10"/>
      <c r="FA2" s="14">
        <v>21.36</v>
      </c>
      <c r="FB2" s="14">
        <v>28.14</v>
      </c>
      <c r="FC2" s="10"/>
      <c r="FD2" s="10"/>
      <c r="FE2" s="10"/>
      <c r="FF2" s="10"/>
      <c r="FG2" s="14">
        <v>16.739999999999998</v>
      </c>
      <c r="FH2" s="14">
        <v>22.04</v>
      </c>
      <c r="FI2" s="10"/>
      <c r="FJ2" s="14">
        <v>15.18</v>
      </c>
      <c r="FK2" s="14">
        <v>19.989999999999998</v>
      </c>
      <c r="FL2" s="10"/>
      <c r="FM2" s="14">
        <v>13.77</v>
      </c>
      <c r="FN2" s="14">
        <v>18.14</v>
      </c>
      <c r="FO2" s="10"/>
      <c r="FP2" s="10"/>
      <c r="FQ2" s="10"/>
      <c r="FR2" s="10"/>
      <c r="FS2" s="10"/>
      <c r="FT2" s="10"/>
      <c r="FU2" s="10"/>
      <c r="FV2" s="10"/>
      <c r="FW2" s="14">
        <v>3</v>
      </c>
      <c r="FX2" s="14">
        <v>50</v>
      </c>
      <c r="FY2" s="14">
        <v>50</v>
      </c>
      <c r="FZ2" s="9">
        <v>86624</v>
      </c>
      <c r="GA2" t="s">
        <v>204</v>
      </c>
      <c r="GB2" t="s">
        <v>202</v>
      </c>
      <c r="GC2" t="s">
        <v>204</v>
      </c>
      <c r="GD2" t="s">
        <v>204</v>
      </c>
      <c r="GE2" s="9">
        <v>29328</v>
      </c>
      <c r="GF2" s="10">
        <v>16</v>
      </c>
      <c r="GG2" s="9">
        <v>67681</v>
      </c>
      <c r="GH2" t="s">
        <v>205</v>
      </c>
      <c r="GI2" t="s">
        <v>206</v>
      </c>
      <c r="GJ2" t="s">
        <v>207</v>
      </c>
      <c r="GK2" t="s">
        <v>208</v>
      </c>
      <c r="GL2" s="9">
        <v>17000</v>
      </c>
      <c r="GM2" s="9">
        <v>17000</v>
      </c>
      <c r="GN2" t="s">
        <v>204</v>
      </c>
      <c r="GO2" t="s">
        <v>209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2A4AB-7FE6-456A-9DEF-4148BCE34E84}">
  <dimension ref="A1:AD2"/>
  <sheetViews>
    <sheetView workbookViewId="0">
      <selection activeCell="A2" sqref="A2:XFD2"/>
    </sheetView>
  </sheetViews>
  <sheetFormatPr defaultRowHeight="15" x14ac:dyDescent="0.25"/>
  <sheetData>
    <row r="1" spans="1:30" s="15" customFormat="1" x14ac:dyDescent="0.25">
      <c r="A1" s="4" t="s">
        <v>0</v>
      </c>
      <c r="B1" s="4" t="s">
        <v>2</v>
      </c>
      <c r="C1" s="4" t="s">
        <v>68</v>
      </c>
      <c r="D1" s="4" t="s">
        <v>69</v>
      </c>
      <c r="E1" s="4" t="s">
        <v>70</v>
      </c>
      <c r="F1" s="4" t="s">
        <v>71</v>
      </c>
      <c r="G1" s="4" t="s">
        <v>72</v>
      </c>
      <c r="H1" s="4" t="s">
        <v>73</v>
      </c>
      <c r="I1" s="4" t="s">
        <v>74</v>
      </c>
      <c r="J1" s="4" t="s">
        <v>75</v>
      </c>
      <c r="K1" s="4" t="s">
        <v>76</v>
      </c>
      <c r="L1" s="4" t="s">
        <v>77</v>
      </c>
      <c r="M1" s="4" t="s">
        <v>78</v>
      </c>
      <c r="N1" s="4" t="s">
        <v>79</v>
      </c>
      <c r="O1" s="4" t="s">
        <v>80</v>
      </c>
      <c r="P1" s="4" t="s">
        <v>81</v>
      </c>
      <c r="Q1" s="4" t="s">
        <v>82</v>
      </c>
      <c r="R1" s="4" t="s">
        <v>83</v>
      </c>
      <c r="S1" s="4" t="s">
        <v>84</v>
      </c>
      <c r="T1" s="4" t="s">
        <v>85</v>
      </c>
      <c r="U1" s="4" t="s">
        <v>86</v>
      </c>
      <c r="V1" s="4" t="s">
        <v>87</v>
      </c>
      <c r="W1" s="4" t="s">
        <v>88</v>
      </c>
      <c r="X1" s="4" t="s">
        <v>89</v>
      </c>
      <c r="Y1" s="4" t="s">
        <v>90</v>
      </c>
      <c r="Z1" s="4" t="s">
        <v>91</v>
      </c>
      <c r="AA1" s="4" t="s">
        <v>92</v>
      </c>
      <c r="AB1" s="4" t="s">
        <v>93</v>
      </c>
      <c r="AC1" s="4" t="s">
        <v>94</v>
      </c>
      <c r="AD1" s="4" t="s">
        <v>95</v>
      </c>
    </row>
    <row r="2" spans="1:30" x14ac:dyDescent="0.25">
      <c r="A2" t="s">
        <v>195</v>
      </c>
      <c r="B2" s="9">
        <v>17254</v>
      </c>
      <c r="C2" s="9">
        <v>42148</v>
      </c>
      <c r="D2" s="9">
        <v>6309</v>
      </c>
      <c r="E2" s="9">
        <v>3411</v>
      </c>
      <c r="F2" s="10">
        <v>6</v>
      </c>
      <c r="G2" s="9">
        <v>45559</v>
      </c>
      <c r="H2" s="9">
        <v>6315</v>
      </c>
      <c r="I2" s="9">
        <v>23280</v>
      </c>
      <c r="J2" s="9">
        <v>2508</v>
      </c>
      <c r="K2" s="10">
        <v>0</v>
      </c>
      <c r="L2" s="10">
        <v>0</v>
      </c>
      <c r="M2" s="9">
        <v>23280</v>
      </c>
      <c r="N2" s="9">
        <v>2508</v>
      </c>
      <c r="O2" s="10">
        <v>0</v>
      </c>
      <c r="P2" s="10">
        <v>0</v>
      </c>
      <c r="Q2" s="10">
        <v>0</v>
      </c>
      <c r="R2" s="10">
        <v>0</v>
      </c>
      <c r="S2" s="10">
        <v>0</v>
      </c>
      <c r="T2" s="10">
        <v>0</v>
      </c>
      <c r="U2" s="9">
        <v>68839</v>
      </c>
      <c r="V2" s="9">
        <v>8823</v>
      </c>
      <c r="W2" s="9">
        <v>151438</v>
      </c>
      <c r="X2" s="9">
        <v>17961</v>
      </c>
      <c r="Y2" s="10">
        <v>24</v>
      </c>
      <c r="Z2" s="10">
        <v>0</v>
      </c>
      <c r="AA2" s="10">
        <v>8</v>
      </c>
      <c r="AB2" s="10">
        <v>0</v>
      </c>
      <c r="AC2" s="10">
        <v>32</v>
      </c>
      <c r="AD2" s="10">
        <v>0</v>
      </c>
    </row>
  </sheetData>
  <conditionalFormatting sqref="A1">
    <cfRule type="containsBlanks" dxfId="33" priority="6">
      <formula>LEN(TRIM(A1))=0</formula>
    </cfRule>
  </conditionalFormatting>
  <conditionalFormatting sqref="C1:AD1">
    <cfRule type="containsBlanks" dxfId="32" priority="5">
      <formula>LEN(TRIM(C1))=0</formula>
    </cfRule>
  </conditionalFormatting>
  <conditionalFormatting sqref="B1">
    <cfRule type="containsBlanks" dxfId="31" priority="4">
      <formula>LEN(TRIM(B1))=0</formula>
    </cfRule>
  </conditionalFormatting>
  <conditionalFormatting sqref="A2">
    <cfRule type="containsBlanks" dxfId="30" priority="3">
      <formula>LEN(TRIM(A2))=0</formula>
    </cfRule>
  </conditionalFormatting>
  <conditionalFormatting sqref="C2:AD2">
    <cfRule type="containsBlanks" dxfId="29" priority="2">
      <formula>LEN(TRIM(C2))=0</formula>
    </cfRule>
  </conditionalFormatting>
  <conditionalFormatting sqref="B2">
    <cfRule type="containsBlanks" dxfId="28" priority="1">
      <formula>LEN(TRIM(B2))=0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F26FB-48AA-4060-BB74-E45DAA13BE3A}">
  <dimension ref="A1:H2"/>
  <sheetViews>
    <sheetView workbookViewId="0">
      <selection activeCell="A2" sqref="A2:XFD2"/>
    </sheetView>
  </sheetViews>
  <sheetFormatPr defaultRowHeight="15" x14ac:dyDescent="0.25"/>
  <sheetData>
    <row r="1" spans="1:8" s="15" customFormat="1" x14ac:dyDescent="0.25">
      <c r="A1" s="16" t="s">
        <v>0</v>
      </c>
      <c r="B1" s="16" t="s">
        <v>2</v>
      </c>
      <c r="C1" s="16" t="s">
        <v>140</v>
      </c>
      <c r="D1" s="16" t="s">
        <v>141</v>
      </c>
      <c r="E1" s="16" t="s">
        <v>142</v>
      </c>
      <c r="F1" s="16" t="s">
        <v>143</v>
      </c>
      <c r="G1" s="16" t="s">
        <v>144</v>
      </c>
      <c r="H1" s="16" t="s">
        <v>145</v>
      </c>
    </row>
    <row r="2" spans="1:8" x14ac:dyDescent="0.25">
      <c r="A2" t="s">
        <v>195</v>
      </c>
      <c r="B2" s="9">
        <v>17254</v>
      </c>
      <c r="C2" s="9">
        <v>26037</v>
      </c>
      <c r="D2" s="10">
        <v>811</v>
      </c>
      <c r="E2" s="9">
        <v>26848</v>
      </c>
      <c r="F2" s="9">
        <v>31388</v>
      </c>
      <c r="G2" s="9">
        <v>1019</v>
      </c>
      <c r="H2" s="9">
        <v>32407</v>
      </c>
    </row>
  </sheetData>
  <conditionalFormatting sqref="A1">
    <cfRule type="containsBlanks" dxfId="27" priority="6">
      <formula>LEN(TRIM(A1))=0</formula>
    </cfRule>
  </conditionalFormatting>
  <conditionalFormatting sqref="B1">
    <cfRule type="containsBlanks" dxfId="26" priority="5">
      <formula>LEN(TRIM(B1))=0</formula>
    </cfRule>
  </conditionalFormatting>
  <conditionalFormatting sqref="C1:H1">
    <cfRule type="containsBlanks" dxfId="25" priority="4">
      <formula>LEN(TRIM(C1))=0</formula>
    </cfRule>
  </conditionalFormatting>
  <conditionalFormatting sqref="A2">
    <cfRule type="containsBlanks" dxfId="24" priority="3">
      <formula>LEN(TRIM(A2))=0</formula>
    </cfRule>
  </conditionalFormatting>
  <conditionalFormatting sqref="B2">
    <cfRule type="containsBlanks" dxfId="23" priority="2">
      <formula>LEN(TRIM(B2))=0</formula>
    </cfRule>
  </conditionalFormatting>
  <conditionalFormatting sqref="C2:H2">
    <cfRule type="containsBlanks" dxfId="22" priority="1">
      <formula>LEN(TRIM(C2))=0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9924C-A45E-483B-80F2-D1DA203CDBB5}">
  <dimension ref="A1:M2"/>
  <sheetViews>
    <sheetView workbookViewId="0">
      <selection activeCell="E4" sqref="E4"/>
    </sheetView>
  </sheetViews>
  <sheetFormatPr defaultRowHeight="15" x14ac:dyDescent="0.25"/>
  <cols>
    <col min="3" max="3" width="5.28515625" customWidth="1"/>
    <col min="5" max="5" width="13.140625" customWidth="1"/>
  </cols>
  <sheetData>
    <row r="1" spans="1:13" x14ac:dyDescent="0.25">
      <c r="A1" s="5" t="s">
        <v>0</v>
      </c>
      <c r="B1" s="5" t="s">
        <v>2</v>
      </c>
      <c r="C1" s="5" t="s">
        <v>169</v>
      </c>
      <c r="D1" s="5" t="s">
        <v>170</v>
      </c>
      <c r="E1" s="5" t="s">
        <v>171</v>
      </c>
      <c r="F1" s="5" t="s">
        <v>172</v>
      </c>
      <c r="G1" s="5" t="s">
        <v>173</v>
      </c>
      <c r="H1" s="5" t="s">
        <v>174</v>
      </c>
      <c r="I1" s="5" t="s">
        <v>175</v>
      </c>
      <c r="J1" s="5" t="s">
        <v>176</v>
      </c>
      <c r="K1" s="5" t="s">
        <v>177</v>
      </c>
      <c r="L1" s="5" t="s">
        <v>178</v>
      </c>
      <c r="M1" s="5" t="s">
        <v>179</v>
      </c>
    </row>
    <row r="2" spans="1:13" x14ac:dyDescent="0.25">
      <c r="A2" t="s">
        <v>195</v>
      </c>
      <c r="B2" s="9">
        <v>17254</v>
      </c>
      <c r="C2" s="10">
        <v>0</v>
      </c>
      <c r="D2" s="10"/>
      <c r="E2" s="10">
        <v>0</v>
      </c>
      <c r="F2" s="10">
        <v>0</v>
      </c>
      <c r="G2" s="10"/>
      <c r="H2" s="10">
        <v>0</v>
      </c>
      <c r="I2" s="10"/>
      <c r="J2" s="14">
        <v>3</v>
      </c>
      <c r="K2" s="14">
        <v>50</v>
      </c>
      <c r="L2" s="14">
        <v>50</v>
      </c>
      <c r="M2" s="9">
        <v>86624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E1425-FD30-43AE-B9F2-0613AAFEDB86}">
  <dimension ref="A1:N2"/>
  <sheetViews>
    <sheetView workbookViewId="0">
      <selection activeCell="A2" sqref="A2:XFD2"/>
    </sheetView>
  </sheetViews>
  <sheetFormatPr defaultRowHeight="15" x14ac:dyDescent="0.25"/>
  <sheetData>
    <row r="1" spans="1:14" s="15" customFormat="1" x14ac:dyDescent="0.25">
      <c r="A1" s="17" t="s">
        <v>0</v>
      </c>
      <c r="B1" s="17" t="s">
        <v>2</v>
      </c>
      <c r="C1" s="17" t="s">
        <v>56</v>
      </c>
      <c r="D1" s="17" t="s">
        <v>57</v>
      </c>
      <c r="E1" s="17" t="s">
        <v>58</v>
      </c>
      <c r="F1" s="17" t="s">
        <v>59</v>
      </c>
      <c r="G1" s="17" t="s">
        <v>60</v>
      </c>
      <c r="H1" s="17" t="s">
        <v>61</v>
      </c>
      <c r="I1" s="17" t="s">
        <v>62</v>
      </c>
      <c r="J1" s="17" t="s">
        <v>63</v>
      </c>
      <c r="K1" s="17" t="s">
        <v>64</v>
      </c>
      <c r="L1" s="17" t="s">
        <v>65</v>
      </c>
      <c r="M1" s="17" t="s">
        <v>66</v>
      </c>
      <c r="N1" s="17" t="s">
        <v>67</v>
      </c>
    </row>
    <row r="2" spans="1:14" x14ac:dyDescent="0.25">
      <c r="A2" t="s">
        <v>195</v>
      </c>
      <c r="B2" s="9">
        <v>17254</v>
      </c>
      <c r="C2" s="9">
        <v>70251</v>
      </c>
      <c r="D2" s="9">
        <v>6979</v>
      </c>
      <c r="E2" s="9">
        <v>4070</v>
      </c>
      <c r="F2" s="10">
        <v>406</v>
      </c>
      <c r="G2" s="9">
        <v>7617</v>
      </c>
      <c r="H2" s="9">
        <v>1425</v>
      </c>
      <c r="I2" s="10">
        <v>211</v>
      </c>
      <c r="J2" s="10">
        <v>8</v>
      </c>
      <c r="K2" s="10">
        <v>450</v>
      </c>
      <c r="L2" s="10">
        <v>320</v>
      </c>
      <c r="M2" s="9">
        <v>82599</v>
      </c>
      <c r="N2" s="9">
        <v>9138</v>
      </c>
    </row>
  </sheetData>
  <conditionalFormatting sqref="A1">
    <cfRule type="containsBlanks" dxfId="21" priority="6">
      <formula>LEN(TRIM(A1))=0</formula>
    </cfRule>
  </conditionalFormatting>
  <conditionalFormatting sqref="B1">
    <cfRule type="containsBlanks" dxfId="20" priority="5">
      <formula>LEN(TRIM(B1))=0</formula>
    </cfRule>
  </conditionalFormatting>
  <conditionalFormatting sqref="C1:N1">
    <cfRule type="containsBlanks" dxfId="19" priority="4">
      <formula>LEN(TRIM(C1))=0</formula>
    </cfRule>
  </conditionalFormatting>
  <conditionalFormatting sqref="A2">
    <cfRule type="containsBlanks" dxfId="18" priority="3">
      <formula>LEN(TRIM(A2))=0</formula>
    </cfRule>
  </conditionalFormatting>
  <conditionalFormatting sqref="B2">
    <cfRule type="containsBlanks" dxfId="17" priority="2">
      <formula>LEN(TRIM(B2))=0</formula>
    </cfRule>
  </conditionalFormatting>
  <conditionalFormatting sqref="C2:N2">
    <cfRule type="containsBlanks" dxfId="16" priority="1">
      <formula>LEN(TRIM(C2))=0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B67F6-5550-4BAA-B67B-A478E4F1FB9D}">
  <dimension ref="A1:J2"/>
  <sheetViews>
    <sheetView workbookViewId="0">
      <selection activeCell="A2" sqref="A2:XFD2"/>
    </sheetView>
  </sheetViews>
  <sheetFormatPr defaultRowHeight="15" x14ac:dyDescent="0.25"/>
  <sheetData>
    <row r="1" spans="1:10" x14ac:dyDescent="0.25">
      <c r="A1" s="18" t="s">
        <v>0</v>
      </c>
      <c r="B1" s="18" t="s">
        <v>2</v>
      </c>
      <c r="C1" s="18" t="s">
        <v>129</v>
      </c>
      <c r="D1" s="18" t="s">
        <v>130</v>
      </c>
      <c r="E1" s="18" t="s">
        <v>131</v>
      </c>
      <c r="F1" s="18" t="s">
        <v>132</v>
      </c>
      <c r="G1" s="18" t="s">
        <v>133</v>
      </c>
      <c r="H1" s="18" t="s">
        <v>134</v>
      </c>
      <c r="I1" s="18" t="s">
        <v>135</v>
      </c>
      <c r="J1" s="18" t="s">
        <v>136</v>
      </c>
    </row>
    <row r="2" spans="1:10" x14ac:dyDescent="0.25">
      <c r="A2" t="s">
        <v>195</v>
      </c>
      <c r="B2" s="9">
        <v>17254</v>
      </c>
      <c r="C2" s="10">
        <v>467</v>
      </c>
      <c r="D2" s="9">
        <v>12118</v>
      </c>
      <c r="E2" s="10">
        <v>12</v>
      </c>
      <c r="F2" s="10">
        <v>200</v>
      </c>
      <c r="G2" s="10">
        <v>97</v>
      </c>
      <c r="H2" s="9">
        <v>1121</v>
      </c>
      <c r="I2" s="10">
        <v>576</v>
      </c>
      <c r="J2" s="9">
        <v>13439</v>
      </c>
    </row>
  </sheetData>
  <conditionalFormatting sqref="A1">
    <cfRule type="containsBlanks" dxfId="15" priority="6">
      <formula>LEN(TRIM(A1))=0</formula>
    </cfRule>
  </conditionalFormatting>
  <conditionalFormatting sqref="B1">
    <cfRule type="containsBlanks" dxfId="14" priority="5">
      <formula>LEN(TRIM(B1))=0</formula>
    </cfRule>
  </conditionalFormatting>
  <conditionalFormatting sqref="C1:J1">
    <cfRule type="containsBlanks" dxfId="13" priority="4">
      <formula>LEN(TRIM(C1))=0</formula>
    </cfRule>
  </conditionalFormatting>
  <conditionalFormatting sqref="A2">
    <cfRule type="containsBlanks" dxfId="12" priority="3">
      <formula>LEN(TRIM(A2))=0</formula>
    </cfRule>
  </conditionalFormatting>
  <conditionalFormatting sqref="B2">
    <cfRule type="containsBlanks" dxfId="11" priority="2">
      <formula>LEN(TRIM(B2))=0</formula>
    </cfRule>
  </conditionalFormatting>
  <conditionalFormatting sqref="C2:J2">
    <cfRule type="containsBlanks" dxfId="10" priority="1">
      <formula>LEN(TRIM(C2))=0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97F99-593A-4028-A7DF-9D05BC51CA18}">
  <dimension ref="A1:W2"/>
  <sheetViews>
    <sheetView workbookViewId="0">
      <selection activeCell="A6" sqref="A6"/>
    </sheetView>
  </sheetViews>
  <sheetFormatPr defaultRowHeight="15" x14ac:dyDescent="0.25"/>
  <sheetData>
    <row r="1" spans="1:23" x14ac:dyDescent="0.25">
      <c r="A1" s="18" t="s">
        <v>0</v>
      </c>
      <c r="B1" s="18" t="s">
        <v>2</v>
      </c>
      <c r="C1" s="7" t="s">
        <v>148</v>
      </c>
      <c r="D1" s="7" t="s">
        <v>149</v>
      </c>
      <c r="E1" s="7" t="s">
        <v>150</v>
      </c>
      <c r="F1" s="7" t="s">
        <v>151</v>
      </c>
      <c r="G1" s="7" t="s">
        <v>152</v>
      </c>
      <c r="H1" s="7" t="s">
        <v>153</v>
      </c>
      <c r="I1" s="7" t="s">
        <v>154</v>
      </c>
      <c r="J1" s="7" t="s">
        <v>155</v>
      </c>
      <c r="K1" s="7" t="s">
        <v>156</v>
      </c>
      <c r="L1" s="7" t="s">
        <v>157</v>
      </c>
      <c r="M1" s="7" t="s">
        <v>158</v>
      </c>
      <c r="N1" s="7" t="s">
        <v>159</v>
      </c>
      <c r="O1" s="7" t="s">
        <v>160</v>
      </c>
      <c r="P1" s="7" t="s">
        <v>161</v>
      </c>
      <c r="Q1" s="7" t="s">
        <v>162</v>
      </c>
      <c r="R1" s="7" t="s">
        <v>163</v>
      </c>
      <c r="S1" s="7" t="s">
        <v>164</v>
      </c>
      <c r="T1" s="7" t="s">
        <v>165</v>
      </c>
      <c r="U1" s="7" t="s">
        <v>166</v>
      </c>
      <c r="V1" s="7" t="s">
        <v>167</v>
      </c>
      <c r="W1" s="7" t="s">
        <v>168</v>
      </c>
    </row>
    <row r="2" spans="1:23" x14ac:dyDescent="0.25">
      <c r="A2" t="s">
        <v>195</v>
      </c>
      <c r="B2" s="9">
        <v>17254</v>
      </c>
      <c r="C2" s="14">
        <v>27.27</v>
      </c>
      <c r="D2" s="14">
        <v>35.92</v>
      </c>
      <c r="E2" s="10"/>
      <c r="F2" s="14">
        <v>0</v>
      </c>
      <c r="G2" s="14">
        <v>0</v>
      </c>
      <c r="H2" s="10"/>
      <c r="I2" s="14">
        <v>21.36</v>
      </c>
      <c r="J2" s="14">
        <v>28.14</v>
      </c>
      <c r="K2" s="10"/>
      <c r="L2" s="10"/>
      <c r="M2" s="10"/>
      <c r="N2" s="10"/>
      <c r="O2" s="14">
        <v>16.739999999999998</v>
      </c>
      <c r="P2" s="14">
        <v>22.04</v>
      </c>
      <c r="Q2" s="10"/>
      <c r="R2" s="14">
        <v>15.18</v>
      </c>
      <c r="S2" s="14">
        <v>19.989999999999998</v>
      </c>
      <c r="T2" s="10"/>
      <c r="U2" s="14">
        <v>13.77</v>
      </c>
      <c r="V2" s="14">
        <v>18.14</v>
      </c>
      <c r="W2" s="10"/>
    </row>
  </sheetData>
  <conditionalFormatting sqref="A1">
    <cfRule type="containsBlanks" dxfId="9" priority="4">
      <formula>LEN(TRIM(A1))=0</formula>
    </cfRule>
  </conditionalFormatting>
  <conditionalFormatting sqref="B1">
    <cfRule type="containsBlanks" dxfId="8" priority="3">
      <formula>LEN(TRIM(B1))=0</formula>
    </cfRule>
  </conditionalFormatting>
  <conditionalFormatting sqref="A2">
    <cfRule type="containsBlanks" dxfId="7" priority="2">
      <formula>LEN(TRIM(A2))=0</formula>
    </cfRule>
  </conditionalFormatting>
  <conditionalFormatting sqref="B2">
    <cfRule type="containsBlanks" dxfId="6" priority="1">
      <formula>LEN(TRIM(B2))=0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08550-D8A3-4BB2-A46B-2A357DFB26B4}">
  <dimension ref="A1:K2"/>
  <sheetViews>
    <sheetView tabSelected="1" workbookViewId="0">
      <selection activeCell="M6" sqref="M6"/>
    </sheetView>
  </sheetViews>
  <sheetFormatPr defaultRowHeight="15" x14ac:dyDescent="0.25"/>
  <cols>
    <col min="12" max="12" width="11.28515625" customWidth="1"/>
  </cols>
  <sheetData>
    <row r="1" spans="1:11" x14ac:dyDescent="0.25">
      <c r="A1" s="1" t="s">
        <v>0</v>
      </c>
      <c r="B1" s="1" t="s">
        <v>2</v>
      </c>
      <c r="C1" s="1" t="s">
        <v>184</v>
      </c>
      <c r="D1" s="1" t="s">
        <v>185</v>
      </c>
      <c r="E1" s="1" t="s">
        <v>186</v>
      </c>
      <c r="F1" s="1" t="s">
        <v>187</v>
      </c>
      <c r="G1" s="1" t="s">
        <v>188</v>
      </c>
      <c r="H1" s="1" t="s">
        <v>189</v>
      </c>
      <c r="I1" s="1" t="s">
        <v>190</v>
      </c>
      <c r="J1" s="1" t="s">
        <v>191</v>
      </c>
      <c r="K1" s="1" t="s">
        <v>192</v>
      </c>
    </row>
    <row r="2" spans="1:11" x14ac:dyDescent="0.25">
      <c r="A2" t="s">
        <v>195</v>
      </c>
      <c r="B2" s="9">
        <v>17254</v>
      </c>
      <c r="C2" s="9">
        <v>29328</v>
      </c>
      <c r="D2" s="10">
        <v>16</v>
      </c>
      <c r="E2" s="9">
        <v>67681</v>
      </c>
      <c r="F2" t="s">
        <v>205</v>
      </c>
      <c r="G2" t="s">
        <v>206</v>
      </c>
      <c r="H2" t="s">
        <v>207</v>
      </c>
      <c r="I2" t="s">
        <v>208</v>
      </c>
      <c r="J2" s="9">
        <v>17000</v>
      </c>
      <c r="K2" s="9">
        <v>17000</v>
      </c>
    </row>
  </sheetData>
  <conditionalFormatting sqref="A2">
    <cfRule type="containsBlanks" dxfId="3" priority="4">
      <formula>LEN(TRIM(A2))=0</formula>
    </cfRule>
  </conditionalFormatting>
  <conditionalFormatting sqref="B2">
    <cfRule type="containsBlanks" dxfId="2" priority="3">
      <formula>LEN(TRIM(B2))=0</formula>
    </cfRule>
  </conditionalFormatting>
  <conditionalFormatting sqref="A1">
    <cfRule type="containsBlanks" dxfId="1" priority="2">
      <formula>LEN(TRIM(A1))=0</formula>
    </cfRule>
  </conditionalFormatting>
  <conditionalFormatting sqref="B1">
    <cfRule type="containsBlanks" dxfId="0" priority="1">
      <formula>LEN(TRIM(B1))=0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Main data</vt:lpstr>
      <vt:lpstr>Electronic materials</vt:lpstr>
      <vt:lpstr>Interlibrary loans</vt:lpstr>
      <vt:lpstr>Fines &amp; fees</vt:lpstr>
      <vt:lpstr>Circulation</vt:lpstr>
      <vt:lpstr>Programs</vt:lpstr>
      <vt:lpstr>Salary</vt:lpstr>
      <vt:lpstr>Tech &amp; Facilities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Lillian Curanzy</dc:creator>
  <cp:lastModifiedBy>Lillian Curanzy</cp:lastModifiedBy>
  <dcterms:created xsi:type="dcterms:W3CDTF">2021-02-23T20:10:25Z</dcterms:created>
  <dcterms:modified xsi:type="dcterms:W3CDTF">2021-02-23T20:22:27Z</dcterms:modified>
</cp:coreProperties>
</file>